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450" windowHeight="11640" tabRatio="903" activeTab="2"/>
  </bookViews>
  <sheets>
    <sheet name="Установки" sheetId="1" r:id="rId1"/>
    <sheet name="AxB" sheetId="2" r:id="rId2"/>
    <sheet name="D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<sst xmlns="http://schemas.openxmlformats.org/spreadsheetml/2006/main" count="29" uniqueCount="17">
  <si>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F, м²</t>
  </si>
  <si>
    <t>A, м</t>
  </si>
  <si>
    <t>B, м</t>
  </si>
  <si>
    <t>V, м/с</t>
  </si>
  <si>
    <t>L, м³/час</t>
  </si>
  <si>
    <t>D, м</t>
  </si>
  <si>
    <t>расход по сечению</t>
  </si>
  <si>
    <t>подбор</t>
  </si>
  <si>
    <t>№</t>
  </si>
  <si>
    <t>Примечения</t>
  </si>
  <si>
    <t>невязка</t>
  </si>
  <si>
    <t>информация</t>
  </si>
  <si>
    <r>
      <rPr>
        <sz val="12"/>
        <color indexed="8"/>
        <rFont val="Arial"/>
        <family val="2"/>
      </rPr>
      <t>Δ</t>
    </r>
    <r>
      <rPr>
        <sz val="12"/>
        <color indexed="8"/>
        <rFont val="Arial Cyr"/>
        <family val="0"/>
      </rPr>
      <t>%</t>
    </r>
  </si>
  <si>
    <t>примечания</t>
  </si>
  <si>
    <t>отвод</t>
  </si>
  <si>
    <t>в подвал</t>
  </si>
  <si>
    <t>Объектные заметки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</si>
</sst>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000"/>
    <numFmt numFmtId="168" formatCode="#.0"/>
    <numFmt numFmtId="169" formatCode="#.00"/>
    <numFmt numFmtId="170" formatCode="#"/>
    <numFmt numFmtId="171" formatCode="#.000"/>
  </numFmts>
  <fonts count="41">
    <font>
      <sz val="12"/>
      <color indexed="8"/>
      <name val="Arial Cyr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 Cyr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Cyr"/>
      <family val="0"/>
    </font>
    <font>
      <u val="single"/>
      <sz val="1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14" fillId="0" borderId="10" applyNumberFormat="0" applyFill="0" applyAlignment="0" applyProtection="0"/>
    <xf numFmtId="0" fontId="9" fillId="33" borderId="11" applyNumberFormat="0" applyAlignment="0" applyProtection="0"/>
    <xf numFmtId="0" fontId="7" fillId="34" borderId="0" applyNumberFormat="0" applyBorder="0" applyAlignment="0" applyProtection="0"/>
    <xf numFmtId="0" fontId="15" fillId="35" borderId="0" applyNumberFormat="0" applyBorder="0" applyAlignment="0" applyProtection="0"/>
    <xf numFmtId="0" fontId="10" fillId="33" borderId="12" applyNumberFormat="0" applyAlignment="0" applyProtection="0"/>
    <xf numFmtId="0" fontId="5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6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8" fillId="39" borderId="0" applyNumberFormat="0" applyBorder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7" xfId="0" applyBorder="1" applyAlignment="1">
      <alignment vertical="center"/>
    </xf>
    <xf numFmtId="0" fontId="0" fillId="35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7" fontId="0" fillId="0" borderId="17" xfId="60" applyNumberFormat="1" applyFont="1" applyBorder="1" applyAlignment="1">
      <alignment vertical="center"/>
    </xf>
    <xf numFmtId="167" fontId="0" fillId="0" borderId="0" xfId="60" applyNumberFormat="1" applyFont="1" applyAlignment="1">
      <alignment/>
    </xf>
    <xf numFmtId="167" fontId="3" fillId="0" borderId="0" xfId="60" applyNumberFormat="1" applyFont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35" borderId="18" xfId="0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㼿" xfId="63"/>
    <cellStyle name="㼿㼿㼿㼿㼿" xfId="64"/>
    <cellStyle name="㼿㼿㼿㼿㼿㼿" xfId="65"/>
    <cellStyle name="㼿㼿㼿㼿㼿㼿쀿" xfId="66"/>
    <cellStyle name="㼿㼿㼿㼿㼿㼿쀿 0." xfId="67"/>
    <cellStyle name="㼿㼿㼿㼿㼿㼿쀿 0.0" xfId="68"/>
    <cellStyle name="㼿㼿㼿㼿㼿㼿쀿 0.00_" xfId="69"/>
    <cellStyle name="㼿㼿㼿㼿㼿㼿㼿" xfId="70"/>
    <cellStyle name="㼿㼿㼿㼿㼿㼿㼿㼿" xfId="71"/>
    <cellStyle name="㼿㼿㼿㼿㼿㼿㼿㼿㼿" xfId="72"/>
    <cellStyle name="㼿㼿㼿㼿㼿㼿㼿㼿㼿." xfId="73"/>
    <cellStyle name="㼿㼿㼿㼿㼿㼿㼿㼿㼿.0" xfId="74"/>
    <cellStyle name="㼿㼿㼿㼿㼿㼿㼿㼿㼿.00_р_." xfId="75"/>
    <cellStyle name="㼿㼿㼿㼿㼿㼿㼿㼿㼿㼿00_р_._-;\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1">
      <selection activeCell="B10" sqref="B10"/>
    </sheetView>
  </sheetViews>
  <sheetFormatPr defaultColWidth="17.796875" defaultRowHeight="15"/>
  <sheetData>
    <row r="1" spans="1:39" s="41" customFormat="1" ht="18">
      <c r="A1" s="11" t="s">
        <v>16</v>
      </c>
      <c r="E1" s="12"/>
      <c r="G1" s="13"/>
      <c r="H1" s="42"/>
      <c r="U1" s="43"/>
      <c r="V1" s="42"/>
      <c r="W1" s="42"/>
      <c r="X1" s="44"/>
      <c r="AE1" s="45"/>
      <c r="AH1" s="46"/>
      <c r="AI1" s="47"/>
      <c r="AJ1" s="48"/>
      <c r="AK1" s="48"/>
      <c r="AM1" s="49"/>
    </row>
    <row r="2" spans="1:39" ht="15">
      <c r="A2" s="2"/>
      <c r="E2" s="4"/>
      <c r="H2" s="6"/>
      <c r="U2" s="20"/>
      <c r="V2" s="6"/>
      <c r="W2" s="6"/>
      <c r="X2" s="21"/>
      <c r="AE2" s="15"/>
      <c r="AH2" s="8"/>
      <c r="AI2" s="19"/>
      <c r="AJ2" s="1"/>
      <c r="AK2" s="1"/>
      <c r="AM2" s="10"/>
    </row>
    <row r="3" spans="1:39" ht="15">
      <c r="A3" s="2"/>
      <c r="E3" s="4"/>
      <c r="H3" s="6"/>
      <c r="U3" s="20"/>
      <c r="V3" s="6"/>
      <c r="W3" s="6"/>
      <c r="X3" s="21"/>
      <c r="AE3" s="6"/>
      <c r="AH3" s="8"/>
      <c r="AI3" s="19"/>
      <c r="AJ3" s="1"/>
      <c r="AK3" s="1"/>
      <c r="AM3" s="10"/>
    </row>
    <row r="4" spans="1:39" ht="15">
      <c r="A4" s="2"/>
      <c r="E4" s="4"/>
      <c r="H4" s="6"/>
      <c r="U4" s="6"/>
      <c r="V4" s="6"/>
      <c r="W4" s="6"/>
      <c r="X4" s="7"/>
      <c r="AE4" s="15"/>
      <c r="AH4" s="8"/>
      <c r="AI4" s="9"/>
      <c r="AJ4" s="1"/>
      <c r="AK4" s="1"/>
      <c r="AM4" s="10"/>
    </row>
    <row r="5" spans="1:39" ht="15">
      <c r="A5" s="2"/>
      <c r="E5" s="4"/>
      <c r="H5" s="6"/>
      <c r="U5" s="6"/>
      <c r="V5" s="6"/>
      <c r="W5" s="6"/>
      <c r="X5" s="7"/>
      <c r="AE5" s="15"/>
      <c r="AH5" s="8"/>
      <c r="AI5" s="9"/>
      <c r="AJ5" s="1"/>
      <c r="AK5" s="1"/>
      <c r="AM5" s="10"/>
    </row>
    <row r="6" spans="1:39" ht="15">
      <c r="A6" s="2"/>
      <c r="E6" s="4"/>
      <c r="H6" s="6"/>
      <c r="U6" s="6"/>
      <c r="V6" s="6"/>
      <c r="W6" s="6"/>
      <c r="X6" s="7"/>
      <c r="AE6" s="15"/>
      <c r="AH6" s="8"/>
      <c r="AI6" s="9"/>
      <c r="AJ6" s="1"/>
      <c r="AK6" s="1"/>
      <c r="AM6" s="10"/>
    </row>
    <row r="7" spans="1:39" ht="15">
      <c r="A7" s="2"/>
      <c r="E7" s="4"/>
      <c r="H7" s="6"/>
      <c r="U7" s="6"/>
      <c r="V7" s="6"/>
      <c r="W7" s="6"/>
      <c r="X7" s="7"/>
      <c r="AE7" s="15"/>
      <c r="AH7" s="8"/>
      <c r="AI7" s="9"/>
      <c r="AJ7" s="1"/>
      <c r="AK7" s="1"/>
      <c r="AM7" s="10"/>
    </row>
    <row r="8" spans="1:39" ht="15">
      <c r="A8" s="2"/>
      <c r="E8" s="4"/>
      <c r="H8" s="6"/>
      <c r="U8" s="6"/>
      <c r="V8" s="6"/>
      <c r="W8" s="6"/>
      <c r="X8" s="7"/>
      <c r="AE8" s="15"/>
      <c r="AH8" s="8"/>
      <c r="AI8" s="9"/>
      <c r="AJ8" s="1"/>
      <c r="AK8" s="1"/>
      <c r="AM8" s="10"/>
    </row>
    <row r="9" spans="1:39" ht="15">
      <c r="A9" s="2"/>
      <c r="E9" s="4"/>
      <c r="H9" s="6"/>
      <c r="U9" s="6"/>
      <c r="V9" s="6"/>
      <c r="W9" s="6"/>
      <c r="X9" s="7"/>
      <c r="AE9" s="15"/>
      <c r="AH9" s="8"/>
      <c r="AI9" s="9"/>
      <c r="AJ9" s="1"/>
      <c r="AK9" s="1"/>
      <c r="AM9" s="10"/>
    </row>
    <row r="10" spans="1:39" ht="15">
      <c r="A10" s="2"/>
      <c r="E10" s="4"/>
      <c r="H10" s="6"/>
      <c r="U10" s="6"/>
      <c r="V10" s="6"/>
      <c r="W10" s="6"/>
      <c r="X10" s="7"/>
      <c r="AE10" s="15"/>
      <c r="AH10" s="8"/>
      <c r="AI10" s="9"/>
      <c r="AJ10" s="1"/>
      <c r="AK10" s="1"/>
      <c r="AM10" s="10"/>
    </row>
    <row r="11" spans="1:39" ht="15">
      <c r="A11" s="2"/>
      <c r="E11" s="4"/>
      <c r="H11" s="6"/>
      <c r="U11" s="6"/>
      <c r="V11" s="6"/>
      <c r="W11" s="6"/>
      <c r="X11" s="7"/>
      <c r="AE11" s="15"/>
      <c r="AH11" s="8"/>
      <c r="AI11" s="9"/>
      <c r="AJ11" s="1"/>
      <c r="AK11" s="1"/>
      <c r="AM11" s="10"/>
    </row>
    <row r="12" spans="1:39" ht="15">
      <c r="A12" s="2"/>
      <c r="E12" s="4"/>
      <c r="H12" s="6"/>
      <c r="U12" s="6"/>
      <c r="V12" s="6"/>
      <c r="W12" s="6"/>
      <c r="X12" s="7"/>
      <c r="AE12" s="15"/>
      <c r="AH12" s="8"/>
      <c r="AI12" s="9"/>
      <c r="AJ12" s="1"/>
      <c r="AK12" s="1"/>
      <c r="AM12" s="10"/>
    </row>
    <row r="13" spans="1:39" ht="15">
      <c r="A13" s="2"/>
      <c r="E13" s="4"/>
      <c r="H13" s="6"/>
      <c r="U13" s="6"/>
      <c r="V13" s="6"/>
      <c r="W13" s="6"/>
      <c r="X13" s="7"/>
      <c r="AE13" s="15"/>
      <c r="AH13" s="8"/>
      <c r="AI13" s="9"/>
      <c r="AJ13" s="1"/>
      <c r="AK13" s="1"/>
      <c r="AM13" s="10"/>
    </row>
    <row r="14" spans="1:39" ht="15">
      <c r="A14" s="2"/>
      <c r="E14" s="4"/>
      <c r="H14" s="6"/>
      <c r="U14" s="6"/>
      <c r="V14" s="6"/>
      <c r="W14" s="6"/>
      <c r="X14" s="7"/>
      <c r="AE14" s="15"/>
      <c r="AH14" s="8"/>
      <c r="AI14" s="9"/>
      <c r="AJ14" s="1"/>
      <c r="AK14" s="1"/>
      <c r="AM14" s="10"/>
    </row>
    <row r="15" spans="1:39" ht="15">
      <c r="A15" s="2"/>
      <c r="E15" s="4"/>
      <c r="H15" s="6"/>
      <c r="U15" s="6"/>
      <c r="V15" s="6"/>
      <c r="W15" s="6"/>
      <c r="X15" s="7"/>
      <c r="AE15" s="15"/>
      <c r="AH15" s="8"/>
      <c r="AI15" s="9"/>
      <c r="AJ15" s="1"/>
      <c r="AK15" s="1"/>
      <c r="AM15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pane ySplit="1" topLeftCell="A5" activePane="bottomLeft" state="frozen"/>
      <selection pane="topLeft" activeCell="B1" sqref="B1"/>
      <selection pane="bottomLeft" activeCell="M5" sqref="M5"/>
    </sheetView>
  </sheetViews>
  <sheetFormatPr defaultColWidth="8.796875" defaultRowHeight="15"/>
  <cols>
    <col min="1" max="1" width="4.296875" style="23" customWidth="1"/>
    <col min="2" max="2" width="21.09765625" style="0" customWidth="1"/>
    <col min="3" max="3" width="2" style="0" customWidth="1"/>
    <col min="6" max="6" width="6.3984375" style="4" customWidth="1"/>
    <col min="9" max="9" width="2.19921875" style="0" customWidth="1"/>
    <col min="11" max="11" width="8.8984375" style="14" customWidth="1"/>
    <col min="12" max="12" width="1.796875" style="0" customWidth="1"/>
    <col min="13" max="13" width="8.8984375" style="4" customWidth="1"/>
    <col min="14" max="14" width="1.8984375" style="0" customWidth="1"/>
    <col min="15" max="15" width="17.69921875" style="0" customWidth="1"/>
  </cols>
  <sheetData>
    <row r="1" spans="1:18" ht="14.25" customHeight="1">
      <c r="A1" s="26" t="s">
        <v>8</v>
      </c>
      <c r="B1" s="27" t="s">
        <v>9</v>
      </c>
      <c r="C1" s="4"/>
      <c r="D1" s="28" t="s">
        <v>1</v>
      </c>
      <c r="E1" s="28" t="s">
        <v>2</v>
      </c>
      <c r="F1" s="16" t="s">
        <v>0</v>
      </c>
      <c r="G1" s="28" t="s">
        <v>3</v>
      </c>
      <c r="H1" s="16" t="s">
        <v>4</v>
      </c>
      <c r="J1" s="29" t="s">
        <v>4</v>
      </c>
      <c r="K1" s="17" t="s">
        <v>3</v>
      </c>
      <c r="M1" s="5" t="s">
        <v>12</v>
      </c>
      <c r="O1" s="30">
        <v>1</v>
      </c>
      <c r="P1" s="30">
        <v>2</v>
      </c>
      <c r="Q1" s="30">
        <v>3</v>
      </c>
      <c r="R1" s="30">
        <v>4</v>
      </c>
    </row>
    <row r="2" spans="1:15" s="3" customFormat="1" ht="18" customHeight="1">
      <c r="A2" s="22" t="s">
        <v>11</v>
      </c>
      <c r="F2" s="24"/>
      <c r="H2" s="50" t="s">
        <v>6</v>
      </c>
      <c r="J2" s="3" t="s">
        <v>7</v>
      </c>
      <c r="K2" s="18"/>
      <c r="M2" s="24" t="s">
        <v>10</v>
      </c>
      <c r="O2" s="3" t="s">
        <v>13</v>
      </c>
    </row>
    <row r="4" spans="1:13" ht="15">
      <c r="A4" s="23">
        <v>1</v>
      </c>
      <c r="D4">
        <v>0.2</v>
      </c>
      <c r="E4">
        <v>0.2</v>
      </c>
      <c r="F4" s="4">
        <f aca="true" t="shared" si="0" ref="F4:F35">D4*E4</f>
        <v>0.04000000000000001</v>
      </c>
      <c r="G4">
        <v>1</v>
      </c>
      <c r="H4">
        <f>ROUND(F4*G4*3600,-1)</f>
        <v>140</v>
      </c>
      <c r="J4">
        <v>150</v>
      </c>
      <c r="K4" s="14">
        <f aca="true" t="shared" si="1" ref="K4:K35">J4/F4/3600</f>
        <v>1.0416666666666665</v>
      </c>
      <c r="M4" s="25">
        <f aca="true" t="shared" si="2" ref="M4:M35">(H4-J4)/J4</f>
        <v>-0.06666666666666667</v>
      </c>
    </row>
    <row r="5" spans="1:13" ht="15">
      <c r="A5" s="23">
        <v>2</v>
      </c>
      <c r="D5">
        <v>0.2</v>
      </c>
      <c r="E5">
        <v>0.2</v>
      </c>
      <c r="F5" s="4">
        <f t="shared" si="0"/>
        <v>0.04000000000000001</v>
      </c>
      <c r="G5">
        <v>1</v>
      </c>
      <c r="H5">
        <f>ROUND(F5*G5*3600,0)</f>
        <v>144</v>
      </c>
      <c r="J5">
        <v>150</v>
      </c>
      <c r="K5" s="14">
        <f t="shared" si="1"/>
        <v>1.0416666666666665</v>
      </c>
      <c r="M5" s="25">
        <f t="shared" si="2"/>
        <v>-0.04</v>
      </c>
    </row>
    <row r="6" spans="1:13" ht="15">
      <c r="A6" s="23">
        <v>3</v>
      </c>
      <c r="D6">
        <v>0.2</v>
      </c>
      <c r="E6">
        <v>0.2</v>
      </c>
      <c r="F6" s="4">
        <f t="shared" si="0"/>
        <v>0.04000000000000001</v>
      </c>
      <c r="G6">
        <v>1</v>
      </c>
      <c r="H6">
        <f>ROUND(F6*G6*3600,-1)</f>
        <v>140</v>
      </c>
      <c r="J6">
        <v>150</v>
      </c>
      <c r="K6" s="14">
        <f t="shared" si="1"/>
        <v>1.0416666666666665</v>
      </c>
      <c r="M6" s="25">
        <f t="shared" si="2"/>
        <v>-0.06666666666666667</v>
      </c>
    </row>
    <row r="7" spans="1:13" ht="15">
      <c r="A7" s="23">
        <v>4</v>
      </c>
      <c r="D7">
        <v>0.2</v>
      </c>
      <c r="E7">
        <v>0.2</v>
      </c>
      <c r="F7" s="4">
        <f t="shared" si="0"/>
        <v>0.04000000000000001</v>
      </c>
      <c r="G7">
        <v>1</v>
      </c>
      <c r="H7">
        <f>ROUND(F7*G7*3600,0)</f>
        <v>144</v>
      </c>
      <c r="J7">
        <v>150</v>
      </c>
      <c r="K7" s="14">
        <f t="shared" si="1"/>
        <v>1.0416666666666665</v>
      </c>
      <c r="M7" s="25">
        <f t="shared" si="2"/>
        <v>-0.04</v>
      </c>
    </row>
    <row r="8" spans="1:13" ht="15">
      <c r="A8" s="23">
        <v>5</v>
      </c>
      <c r="D8">
        <v>0.2</v>
      </c>
      <c r="E8">
        <v>0.2</v>
      </c>
      <c r="F8" s="4">
        <f t="shared" si="0"/>
        <v>0.04000000000000001</v>
      </c>
      <c r="G8">
        <v>1</v>
      </c>
      <c r="H8">
        <f aca="true" t="shared" si="3" ref="H8:H21">ROUND(F8*G8*3600,-1)</f>
        <v>140</v>
      </c>
      <c r="J8">
        <v>150</v>
      </c>
      <c r="K8" s="14">
        <f t="shared" si="1"/>
        <v>1.0416666666666665</v>
      </c>
      <c r="M8" s="25">
        <f t="shared" si="2"/>
        <v>-0.06666666666666667</v>
      </c>
    </row>
    <row r="9" spans="1:13" ht="15">
      <c r="A9" s="23">
        <v>6</v>
      </c>
      <c r="D9">
        <v>0.2</v>
      </c>
      <c r="E9">
        <v>0.2</v>
      </c>
      <c r="F9" s="4">
        <f t="shared" si="0"/>
        <v>0.04000000000000001</v>
      </c>
      <c r="G9">
        <v>1</v>
      </c>
      <c r="H9">
        <f t="shared" si="3"/>
        <v>140</v>
      </c>
      <c r="J9">
        <v>150</v>
      </c>
      <c r="K9" s="14">
        <f t="shared" si="1"/>
        <v>1.0416666666666665</v>
      </c>
      <c r="M9" s="25">
        <f t="shared" si="2"/>
        <v>-0.06666666666666667</v>
      </c>
    </row>
    <row r="10" spans="1:13" ht="15">
      <c r="A10" s="23">
        <v>7</v>
      </c>
      <c r="D10">
        <v>0.2</v>
      </c>
      <c r="E10">
        <v>0.2</v>
      </c>
      <c r="F10" s="4">
        <f t="shared" si="0"/>
        <v>0.04000000000000001</v>
      </c>
      <c r="G10">
        <v>1</v>
      </c>
      <c r="H10">
        <f t="shared" si="3"/>
        <v>140</v>
      </c>
      <c r="J10">
        <v>150</v>
      </c>
      <c r="K10" s="14">
        <f t="shared" si="1"/>
        <v>1.0416666666666665</v>
      </c>
      <c r="M10" s="25">
        <f t="shared" si="2"/>
        <v>-0.06666666666666667</v>
      </c>
    </row>
    <row r="11" spans="1:13" ht="15">
      <c r="A11" s="23">
        <v>8</v>
      </c>
      <c r="D11">
        <v>0.2</v>
      </c>
      <c r="E11">
        <v>0.2</v>
      </c>
      <c r="F11" s="4">
        <f t="shared" si="0"/>
        <v>0.04000000000000001</v>
      </c>
      <c r="G11">
        <v>1</v>
      </c>
      <c r="H11">
        <f t="shared" si="3"/>
        <v>140</v>
      </c>
      <c r="J11">
        <v>150</v>
      </c>
      <c r="K11" s="14">
        <f t="shared" si="1"/>
        <v>1.0416666666666665</v>
      </c>
      <c r="M11" s="25">
        <f t="shared" si="2"/>
        <v>-0.06666666666666667</v>
      </c>
    </row>
    <row r="12" spans="1:13" ht="15">
      <c r="A12" s="23">
        <v>9</v>
      </c>
      <c r="D12">
        <v>0.2</v>
      </c>
      <c r="E12">
        <v>0.2</v>
      </c>
      <c r="F12" s="4">
        <f t="shared" si="0"/>
        <v>0.04000000000000001</v>
      </c>
      <c r="G12">
        <v>1</v>
      </c>
      <c r="H12">
        <f t="shared" si="3"/>
        <v>140</v>
      </c>
      <c r="J12">
        <v>150</v>
      </c>
      <c r="K12" s="14">
        <f t="shared" si="1"/>
        <v>1.0416666666666665</v>
      </c>
      <c r="M12" s="25">
        <f t="shared" si="2"/>
        <v>-0.06666666666666667</v>
      </c>
    </row>
    <row r="13" spans="1:13" ht="15">
      <c r="A13" s="23">
        <v>10</v>
      </c>
      <c r="D13">
        <v>0.2</v>
      </c>
      <c r="E13">
        <v>0.2</v>
      </c>
      <c r="F13" s="4">
        <f t="shared" si="0"/>
        <v>0.04000000000000001</v>
      </c>
      <c r="G13">
        <v>1</v>
      </c>
      <c r="H13">
        <f t="shared" si="3"/>
        <v>140</v>
      </c>
      <c r="J13">
        <v>150</v>
      </c>
      <c r="K13" s="14">
        <f t="shared" si="1"/>
        <v>1.0416666666666665</v>
      </c>
      <c r="M13" s="25">
        <f t="shared" si="2"/>
        <v>-0.06666666666666667</v>
      </c>
    </row>
    <row r="14" spans="1:13" ht="15">
      <c r="A14" s="23">
        <v>11</v>
      </c>
      <c r="D14">
        <v>0.2</v>
      </c>
      <c r="E14">
        <v>0.2</v>
      </c>
      <c r="F14" s="4">
        <f t="shared" si="0"/>
        <v>0.04000000000000001</v>
      </c>
      <c r="G14">
        <v>1</v>
      </c>
      <c r="H14">
        <f t="shared" si="3"/>
        <v>140</v>
      </c>
      <c r="J14">
        <v>150</v>
      </c>
      <c r="K14" s="14">
        <f t="shared" si="1"/>
        <v>1.0416666666666665</v>
      </c>
      <c r="M14" s="25">
        <f t="shared" si="2"/>
        <v>-0.06666666666666667</v>
      </c>
    </row>
    <row r="15" spans="1:13" ht="15">
      <c r="A15" s="23">
        <v>12</v>
      </c>
      <c r="D15">
        <v>0.2</v>
      </c>
      <c r="E15">
        <v>0.2</v>
      </c>
      <c r="F15" s="4">
        <f t="shared" si="0"/>
        <v>0.04000000000000001</v>
      </c>
      <c r="G15">
        <v>1</v>
      </c>
      <c r="H15">
        <f t="shared" si="3"/>
        <v>140</v>
      </c>
      <c r="J15">
        <v>150</v>
      </c>
      <c r="K15" s="14">
        <f t="shared" si="1"/>
        <v>1.0416666666666665</v>
      </c>
      <c r="M15" s="25">
        <f t="shared" si="2"/>
        <v>-0.06666666666666667</v>
      </c>
    </row>
    <row r="16" spans="1:13" ht="15">
      <c r="A16" s="23">
        <v>13</v>
      </c>
      <c r="D16">
        <v>0.2</v>
      </c>
      <c r="E16">
        <v>0.2</v>
      </c>
      <c r="F16" s="4">
        <f t="shared" si="0"/>
        <v>0.04000000000000001</v>
      </c>
      <c r="G16">
        <v>1</v>
      </c>
      <c r="H16">
        <f t="shared" si="3"/>
        <v>140</v>
      </c>
      <c r="J16">
        <v>150</v>
      </c>
      <c r="K16" s="14">
        <f t="shared" si="1"/>
        <v>1.0416666666666665</v>
      </c>
      <c r="M16" s="25">
        <f t="shared" si="2"/>
        <v>-0.06666666666666667</v>
      </c>
    </row>
    <row r="17" spans="1:13" ht="15">
      <c r="A17" s="23">
        <v>14</v>
      </c>
      <c r="D17">
        <v>0.2</v>
      </c>
      <c r="E17">
        <v>0.2</v>
      </c>
      <c r="F17" s="4">
        <f t="shared" si="0"/>
        <v>0.04000000000000001</v>
      </c>
      <c r="G17">
        <v>1</v>
      </c>
      <c r="H17">
        <f t="shared" si="3"/>
        <v>140</v>
      </c>
      <c r="J17">
        <v>150</v>
      </c>
      <c r="K17" s="14">
        <f t="shared" si="1"/>
        <v>1.0416666666666665</v>
      </c>
      <c r="M17" s="25">
        <f t="shared" si="2"/>
        <v>-0.06666666666666667</v>
      </c>
    </row>
    <row r="18" spans="1:13" ht="15">
      <c r="A18" s="23">
        <v>15</v>
      </c>
      <c r="D18">
        <v>0.2</v>
      </c>
      <c r="E18">
        <v>0.2</v>
      </c>
      <c r="F18" s="4">
        <f t="shared" si="0"/>
        <v>0.04000000000000001</v>
      </c>
      <c r="G18">
        <v>1</v>
      </c>
      <c r="H18">
        <f t="shared" si="3"/>
        <v>140</v>
      </c>
      <c r="J18">
        <v>150</v>
      </c>
      <c r="K18" s="14">
        <f t="shared" si="1"/>
        <v>1.0416666666666665</v>
      </c>
      <c r="M18" s="25">
        <f t="shared" si="2"/>
        <v>-0.06666666666666667</v>
      </c>
    </row>
    <row r="19" spans="1:13" ht="15">
      <c r="A19" s="23">
        <v>16</v>
      </c>
      <c r="D19">
        <v>0.2</v>
      </c>
      <c r="E19">
        <v>0.2</v>
      </c>
      <c r="F19" s="4">
        <f t="shared" si="0"/>
        <v>0.04000000000000001</v>
      </c>
      <c r="G19">
        <v>1</v>
      </c>
      <c r="H19">
        <f t="shared" si="3"/>
        <v>140</v>
      </c>
      <c r="J19">
        <v>150</v>
      </c>
      <c r="K19" s="14">
        <f t="shared" si="1"/>
        <v>1.0416666666666665</v>
      </c>
      <c r="M19" s="25">
        <f t="shared" si="2"/>
        <v>-0.06666666666666667</v>
      </c>
    </row>
    <row r="20" spans="1:13" ht="15">
      <c r="A20" s="23">
        <v>17</v>
      </c>
      <c r="D20">
        <v>0.2</v>
      </c>
      <c r="E20">
        <v>0.2</v>
      </c>
      <c r="F20" s="4">
        <f t="shared" si="0"/>
        <v>0.04000000000000001</v>
      </c>
      <c r="G20">
        <v>1</v>
      </c>
      <c r="H20">
        <f t="shared" si="3"/>
        <v>140</v>
      </c>
      <c r="J20">
        <v>150</v>
      </c>
      <c r="K20" s="14">
        <f t="shared" si="1"/>
        <v>1.0416666666666665</v>
      </c>
      <c r="M20" s="25">
        <f t="shared" si="2"/>
        <v>-0.06666666666666667</v>
      </c>
    </row>
    <row r="21" spans="1:13" ht="15">
      <c r="A21" s="23">
        <v>18</v>
      </c>
      <c r="D21">
        <v>0.2</v>
      </c>
      <c r="E21">
        <v>0.2</v>
      </c>
      <c r="F21" s="4">
        <f t="shared" si="0"/>
        <v>0.04000000000000001</v>
      </c>
      <c r="G21">
        <v>1</v>
      </c>
      <c r="H21">
        <f t="shared" si="3"/>
        <v>140</v>
      </c>
      <c r="J21">
        <v>150</v>
      </c>
      <c r="K21" s="14">
        <f t="shared" si="1"/>
        <v>1.0416666666666665</v>
      </c>
      <c r="M21" s="25">
        <f t="shared" si="2"/>
        <v>-0.06666666666666667</v>
      </c>
    </row>
    <row r="22" spans="1:13" ht="15">
      <c r="A22" s="23">
        <v>19</v>
      </c>
      <c r="D22">
        <v>0.2</v>
      </c>
      <c r="E22">
        <v>0.2</v>
      </c>
      <c r="F22" s="4">
        <f t="shared" si="0"/>
        <v>0.04000000000000001</v>
      </c>
      <c r="G22">
        <v>1</v>
      </c>
      <c r="H22">
        <f>ROUND(F22*G22*3600,1)</f>
        <v>144</v>
      </c>
      <c r="J22">
        <v>150</v>
      </c>
      <c r="K22" s="14">
        <f t="shared" si="1"/>
        <v>1.0416666666666665</v>
      </c>
      <c r="M22" s="25">
        <f t="shared" si="2"/>
        <v>-0.04</v>
      </c>
    </row>
    <row r="23" spans="1:13" ht="15">
      <c r="A23" s="23">
        <v>20</v>
      </c>
      <c r="D23">
        <v>0.2</v>
      </c>
      <c r="E23">
        <v>0.2</v>
      </c>
      <c r="F23" s="4">
        <f t="shared" si="0"/>
        <v>0.04000000000000001</v>
      </c>
      <c r="G23">
        <v>1</v>
      </c>
      <c r="H23">
        <f aca="true" t="shared" si="4" ref="H23:H67">ROUND(F23*G23*3600,-1)</f>
        <v>140</v>
      </c>
      <c r="J23">
        <v>150</v>
      </c>
      <c r="K23" s="14">
        <f t="shared" si="1"/>
        <v>1.0416666666666665</v>
      </c>
      <c r="M23" s="25">
        <f t="shared" si="2"/>
        <v>-0.06666666666666667</v>
      </c>
    </row>
    <row r="24" spans="1:13" ht="15">
      <c r="A24" s="23">
        <v>21</v>
      </c>
      <c r="D24">
        <v>0.2</v>
      </c>
      <c r="E24">
        <v>0.2</v>
      </c>
      <c r="F24" s="4">
        <f t="shared" si="0"/>
        <v>0.04000000000000001</v>
      </c>
      <c r="G24">
        <v>1</v>
      </c>
      <c r="H24">
        <f t="shared" si="4"/>
        <v>140</v>
      </c>
      <c r="J24">
        <v>150</v>
      </c>
      <c r="K24" s="14">
        <f t="shared" si="1"/>
        <v>1.0416666666666665</v>
      </c>
      <c r="M24" s="25">
        <f t="shared" si="2"/>
        <v>-0.06666666666666667</v>
      </c>
    </row>
    <row r="25" spans="1:13" ht="15">
      <c r="A25" s="23">
        <v>22</v>
      </c>
      <c r="D25">
        <v>0.2</v>
      </c>
      <c r="E25">
        <v>0.2</v>
      </c>
      <c r="F25" s="4">
        <f t="shared" si="0"/>
        <v>0.04000000000000001</v>
      </c>
      <c r="G25">
        <v>1</v>
      </c>
      <c r="H25">
        <f t="shared" si="4"/>
        <v>140</v>
      </c>
      <c r="J25">
        <v>150</v>
      </c>
      <c r="K25" s="14">
        <f t="shared" si="1"/>
        <v>1.0416666666666665</v>
      </c>
      <c r="M25" s="25">
        <f t="shared" si="2"/>
        <v>-0.06666666666666667</v>
      </c>
    </row>
    <row r="26" spans="1:13" ht="15">
      <c r="A26" s="23">
        <v>23</v>
      </c>
      <c r="D26">
        <v>0.2</v>
      </c>
      <c r="E26">
        <v>0.2</v>
      </c>
      <c r="F26" s="4">
        <f t="shared" si="0"/>
        <v>0.04000000000000001</v>
      </c>
      <c r="G26">
        <v>1</v>
      </c>
      <c r="H26">
        <f t="shared" si="4"/>
        <v>140</v>
      </c>
      <c r="J26">
        <v>150</v>
      </c>
      <c r="K26" s="14">
        <f t="shared" si="1"/>
        <v>1.0416666666666665</v>
      </c>
      <c r="M26" s="25">
        <f t="shared" si="2"/>
        <v>-0.06666666666666667</v>
      </c>
    </row>
    <row r="27" spans="1:13" ht="15">
      <c r="A27" s="23">
        <v>24</v>
      </c>
      <c r="D27">
        <v>0.2</v>
      </c>
      <c r="E27">
        <v>0.2</v>
      </c>
      <c r="F27" s="4">
        <f t="shared" si="0"/>
        <v>0.04000000000000001</v>
      </c>
      <c r="G27">
        <v>1</v>
      </c>
      <c r="H27">
        <f t="shared" si="4"/>
        <v>140</v>
      </c>
      <c r="J27">
        <v>150</v>
      </c>
      <c r="K27" s="14">
        <f t="shared" si="1"/>
        <v>1.0416666666666665</v>
      </c>
      <c r="M27" s="25">
        <f t="shared" si="2"/>
        <v>-0.06666666666666667</v>
      </c>
    </row>
    <row r="28" spans="1:13" ht="15">
      <c r="A28" s="23">
        <v>25</v>
      </c>
      <c r="D28">
        <v>0.2</v>
      </c>
      <c r="E28">
        <v>0.2</v>
      </c>
      <c r="F28" s="4">
        <f t="shared" si="0"/>
        <v>0.04000000000000001</v>
      </c>
      <c r="G28">
        <v>1</v>
      </c>
      <c r="H28">
        <f t="shared" si="4"/>
        <v>140</v>
      </c>
      <c r="J28">
        <v>150</v>
      </c>
      <c r="K28" s="14">
        <f t="shared" si="1"/>
        <v>1.0416666666666665</v>
      </c>
      <c r="M28" s="25">
        <f t="shared" si="2"/>
        <v>-0.06666666666666667</v>
      </c>
    </row>
    <row r="29" spans="1:13" ht="15">
      <c r="A29" s="23">
        <v>26</v>
      </c>
      <c r="D29">
        <v>0.2</v>
      </c>
      <c r="E29">
        <v>0.2</v>
      </c>
      <c r="F29" s="4">
        <f t="shared" si="0"/>
        <v>0.04000000000000001</v>
      </c>
      <c r="G29">
        <v>1</v>
      </c>
      <c r="H29">
        <f t="shared" si="4"/>
        <v>140</v>
      </c>
      <c r="J29">
        <v>150</v>
      </c>
      <c r="K29" s="14">
        <f t="shared" si="1"/>
        <v>1.0416666666666665</v>
      </c>
      <c r="M29" s="25">
        <f t="shared" si="2"/>
        <v>-0.06666666666666667</v>
      </c>
    </row>
    <row r="30" spans="1:13" ht="15">
      <c r="A30" s="23">
        <v>27</v>
      </c>
      <c r="D30">
        <v>0.2</v>
      </c>
      <c r="E30">
        <v>0.2</v>
      </c>
      <c r="F30" s="4">
        <f t="shared" si="0"/>
        <v>0.04000000000000001</v>
      </c>
      <c r="G30">
        <v>1</v>
      </c>
      <c r="H30">
        <f t="shared" si="4"/>
        <v>140</v>
      </c>
      <c r="J30">
        <v>150</v>
      </c>
      <c r="K30" s="14">
        <f t="shared" si="1"/>
        <v>1.0416666666666665</v>
      </c>
      <c r="M30" s="25">
        <f t="shared" si="2"/>
        <v>-0.06666666666666667</v>
      </c>
    </row>
    <row r="31" spans="1:13" ht="15">
      <c r="A31" s="23">
        <v>28</v>
      </c>
      <c r="D31">
        <v>0.2</v>
      </c>
      <c r="E31">
        <v>0.2</v>
      </c>
      <c r="F31" s="4">
        <f t="shared" si="0"/>
        <v>0.04000000000000001</v>
      </c>
      <c r="G31">
        <v>1</v>
      </c>
      <c r="H31">
        <f t="shared" si="4"/>
        <v>140</v>
      </c>
      <c r="J31">
        <v>150</v>
      </c>
      <c r="K31" s="14">
        <f t="shared" si="1"/>
        <v>1.0416666666666665</v>
      </c>
      <c r="M31" s="25">
        <f t="shared" si="2"/>
        <v>-0.06666666666666667</v>
      </c>
    </row>
    <row r="32" spans="1:13" ht="15">
      <c r="A32" s="23">
        <v>29</v>
      </c>
      <c r="D32">
        <v>0.2</v>
      </c>
      <c r="E32">
        <v>0.2</v>
      </c>
      <c r="F32" s="4">
        <f t="shared" si="0"/>
        <v>0.04000000000000001</v>
      </c>
      <c r="G32">
        <v>1</v>
      </c>
      <c r="H32">
        <f t="shared" si="4"/>
        <v>140</v>
      </c>
      <c r="J32">
        <v>150</v>
      </c>
      <c r="K32" s="14">
        <f t="shared" si="1"/>
        <v>1.0416666666666665</v>
      </c>
      <c r="M32" s="25">
        <f t="shared" si="2"/>
        <v>-0.06666666666666667</v>
      </c>
    </row>
    <row r="33" spans="1:13" ht="15">
      <c r="A33" s="23">
        <v>30</v>
      </c>
      <c r="D33">
        <v>0.2</v>
      </c>
      <c r="E33">
        <v>0.2</v>
      </c>
      <c r="F33" s="4">
        <f t="shared" si="0"/>
        <v>0.04000000000000001</v>
      </c>
      <c r="G33">
        <v>1</v>
      </c>
      <c r="H33">
        <f t="shared" si="4"/>
        <v>140</v>
      </c>
      <c r="J33">
        <v>150</v>
      </c>
      <c r="K33" s="14">
        <f t="shared" si="1"/>
        <v>1.0416666666666665</v>
      </c>
      <c r="M33" s="25">
        <f t="shared" si="2"/>
        <v>-0.06666666666666667</v>
      </c>
    </row>
    <row r="34" spans="1:13" ht="15">
      <c r="A34" s="23">
        <v>31</v>
      </c>
      <c r="D34">
        <v>0.2</v>
      </c>
      <c r="E34">
        <v>0.2</v>
      </c>
      <c r="F34" s="4">
        <f t="shared" si="0"/>
        <v>0.04000000000000001</v>
      </c>
      <c r="G34">
        <v>1</v>
      </c>
      <c r="H34">
        <f t="shared" si="4"/>
        <v>140</v>
      </c>
      <c r="J34">
        <v>150</v>
      </c>
      <c r="K34" s="14">
        <f t="shared" si="1"/>
        <v>1.0416666666666665</v>
      </c>
      <c r="M34" s="25">
        <f t="shared" si="2"/>
        <v>-0.06666666666666667</v>
      </c>
    </row>
    <row r="35" spans="1:13" ht="15">
      <c r="A35" s="23">
        <v>32</v>
      </c>
      <c r="D35">
        <v>0.2</v>
      </c>
      <c r="E35">
        <v>0.2</v>
      </c>
      <c r="F35" s="4">
        <f t="shared" si="0"/>
        <v>0.04000000000000001</v>
      </c>
      <c r="G35">
        <v>1</v>
      </c>
      <c r="H35">
        <f t="shared" si="4"/>
        <v>140</v>
      </c>
      <c r="J35">
        <v>150</v>
      </c>
      <c r="K35" s="14">
        <f t="shared" si="1"/>
        <v>1.0416666666666665</v>
      </c>
      <c r="M35" s="25">
        <f t="shared" si="2"/>
        <v>-0.06666666666666667</v>
      </c>
    </row>
    <row r="36" spans="1:13" ht="15">
      <c r="A36" s="23">
        <v>33</v>
      </c>
      <c r="D36">
        <v>0.2</v>
      </c>
      <c r="E36">
        <v>0.2</v>
      </c>
      <c r="F36" s="4">
        <f aca="true" t="shared" si="5" ref="F36:F67">D36*E36</f>
        <v>0.04000000000000001</v>
      </c>
      <c r="G36">
        <v>1</v>
      </c>
      <c r="H36">
        <f t="shared" si="4"/>
        <v>140</v>
      </c>
      <c r="J36">
        <v>150</v>
      </c>
      <c r="K36" s="14">
        <f aca="true" t="shared" si="6" ref="K36:K67">J36/F36/3600</f>
        <v>1.0416666666666665</v>
      </c>
      <c r="M36" s="25">
        <f aca="true" t="shared" si="7" ref="M36:M68">(H36-J36)/J36</f>
        <v>-0.06666666666666667</v>
      </c>
    </row>
    <row r="37" spans="1:13" ht="15">
      <c r="A37" s="23">
        <v>34</v>
      </c>
      <c r="D37">
        <v>0.2</v>
      </c>
      <c r="E37">
        <v>0.2</v>
      </c>
      <c r="F37" s="4">
        <f t="shared" si="5"/>
        <v>0.04000000000000001</v>
      </c>
      <c r="G37">
        <v>1</v>
      </c>
      <c r="H37">
        <f t="shared" si="4"/>
        <v>140</v>
      </c>
      <c r="J37">
        <v>150</v>
      </c>
      <c r="K37" s="14">
        <f t="shared" si="6"/>
        <v>1.0416666666666665</v>
      </c>
      <c r="M37" s="25">
        <f t="shared" si="7"/>
        <v>-0.06666666666666667</v>
      </c>
    </row>
    <row r="38" spans="1:13" ht="15">
      <c r="A38" s="23">
        <v>35</v>
      </c>
      <c r="D38">
        <v>0.2</v>
      </c>
      <c r="E38">
        <v>0.2</v>
      </c>
      <c r="F38" s="4">
        <f t="shared" si="5"/>
        <v>0.04000000000000001</v>
      </c>
      <c r="G38">
        <v>1</v>
      </c>
      <c r="H38">
        <f t="shared" si="4"/>
        <v>140</v>
      </c>
      <c r="J38">
        <v>150</v>
      </c>
      <c r="K38" s="14">
        <f t="shared" si="6"/>
        <v>1.0416666666666665</v>
      </c>
      <c r="M38" s="25">
        <f t="shared" si="7"/>
        <v>-0.06666666666666667</v>
      </c>
    </row>
    <row r="39" spans="1:13" ht="15">
      <c r="A39" s="23">
        <v>26</v>
      </c>
      <c r="D39">
        <v>0.2</v>
      </c>
      <c r="E39">
        <v>0.2</v>
      </c>
      <c r="F39" s="4">
        <f t="shared" si="5"/>
        <v>0.04000000000000001</v>
      </c>
      <c r="G39">
        <v>1</v>
      </c>
      <c r="H39">
        <f t="shared" si="4"/>
        <v>140</v>
      </c>
      <c r="J39">
        <v>150</v>
      </c>
      <c r="K39" s="14">
        <f t="shared" si="6"/>
        <v>1.0416666666666665</v>
      </c>
      <c r="M39" s="25">
        <f t="shared" si="7"/>
        <v>-0.06666666666666667</v>
      </c>
    </row>
    <row r="40" spans="1:13" ht="15">
      <c r="A40" s="23">
        <v>27</v>
      </c>
      <c r="D40">
        <v>0.2</v>
      </c>
      <c r="E40">
        <v>0.2</v>
      </c>
      <c r="F40" s="4">
        <f t="shared" si="5"/>
        <v>0.04000000000000001</v>
      </c>
      <c r="G40">
        <v>1</v>
      </c>
      <c r="H40">
        <f t="shared" si="4"/>
        <v>140</v>
      </c>
      <c r="J40">
        <v>150</v>
      </c>
      <c r="K40" s="14">
        <f t="shared" si="6"/>
        <v>1.0416666666666665</v>
      </c>
      <c r="M40" s="25">
        <f t="shared" si="7"/>
        <v>-0.06666666666666667</v>
      </c>
    </row>
    <row r="41" spans="1:13" ht="15">
      <c r="A41" s="23">
        <v>28</v>
      </c>
      <c r="D41">
        <v>0.2</v>
      </c>
      <c r="E41">
        <v>0.2</v>
      </c>
      <c r="F41" s="4">
        <f t="shared" si="5"/>
        <v>0.04000000000000001</v>
      </c>
      <c r="G41">
        <v>1</v>
      </c>
      <c r="H41">
        <f t="shared" si="4"/>
        <v>140</v>
      </c>
      <c r="J41">
        <v>150</v>
      </c>
      <c r="K41" s="14">
        <f t="shared" si="6"/>
        <v>1.0416666666666665</v>
      </c>
      <c r="M41" s="25">
        <f t="shared" si="7"/>
        <v>-0.06666666666666667</v>
      </c>
    </row>
    <row r="42" spans="1:13" ht="15">
      <c r="A42" s="23">
        <v>29</v>
      </c>
      <c r="D42">
        <v>0.2</v>
      </c>
      <c r="E42">
        <v>0.2</v>
      </c>
      <c r="F42" s="4">
        <f t="shared" si="5"/>
        <v>0.04000000000000001</v>
      </c>
      <c r="G42">
        <v>1</v>
      </c>
      <c r="H42">
        <f t="shared" si="4"/>
        <v>140</v>
      </c>
      <c r="J42">
        <v>150</v>
      </c>
      <c r="K42" s="14">
        <f t="shared" si="6"/>
        <v>1.0416666666666665</v>
      </c>
      <c r="M42" s="25">
        <f t="shared" si="7"/>
        <v>-0.06666666666666667</v>
      </c>
    </row>
    <row r="43" spans="1:13" ht="15">
      <c r="A43" s="23">
        <v>30</v>
      </c>
      <c r="D43">
        <v>0.2</v>
      </c>
      <c r="E43">
        <v>0.2</v>
      </c>
      <c r="F43" s="4">
        <f t="shared" si="5"/>
        <v>0.04000000000000001</v>
      </c>
      <c r="G43">
        <v>1</v>
      </c>
      <c r="H43">
        <f t="shared" si="4"/>
        <v>140</v>
      </c>
      <c r="J43">
        <v>150</v>
      </c>
      <c r="K43" s="14">
        <f t="shared" si="6"/>
        <v>1.0416666666666665</v>
      </c>
      <c r="M43" s="25">
        <f t="shared" si="7"/>
        <v>-0.06666666666666667</v>
      </c>
    </row>
    <row r="44" spans="1:13" ht="15">
      <c r="A44" s="23">
        <v>31</v>
      </c>
      <c r="D44">
        <v>0.2</v>
      </c>
      <c r="E44">
        <v>0.2</v>
      </c>
      <c r="F44" s="4">
        <f t="shared" si="5"/>
        <v>0.04000000000000001</v>
      </c>
      <c r="G44">
        <v>1</v>
      </c>
      <c r="H44">
        <f t="shared" si="4"/>
        <v>140</v>
      </c>
      <c r="J44">
        <v>150</v>
      </c>
      <c r="K44" s="14">
        <f t="shared" si="6"/>
        <v>1.0416666666666665</v>
      </c>
      <c r="M44" s="25">
        <f t="shared" si="7"/>
        <v>-0.06666666666666667</v>
      </c>
    </row>
    <row r="45" spans="1:13" ht="15">
      <c r="A45" s="23">
        <v>32</v>
      </c>
      <c r="D45">
        <v>0.2</v>
      </c>
      <c r="E45">
        <v>0.2</v>
      </c>
      <c r="F45" s="4">
        <f t="shared" si="5"/>
        <v>0.04000000000000001</v>
      </c>
      <c r="G45">
        <v>1</v>
      </c>
      <c r="H45">
        <f t="shared" si="4"/>
        <v>140</v>
      </c>
      <c r="J45">
        <v>150</v>
      </c>
      <c r="K45" s="14">
        <f t="shared" si="6"/>
        <v>1.0416666666666665</v>
      </c>
      <c r="M45" s="25">
        <f t="shared" si="7"/>
        <v>-0.06666666666666667</v>
      </c>
    </row>
    <row r="46" spans="1:13" ht="15">
      <c r="A46" s="23">
        <v>33</v>
      </c>
      <c r="D46">
        <v>0.2</v>
      </c>
      <c r="E46">
        <v>0.2</v>
      </c>
      <c r="F46" s="4">
        <f t="shared" si="5"/>
        <v>0.04000000000000001</v>
      </c>
      <c r="G46">
        <v>1</v>
      </c>
      <c r="H46">
        <f t="shared" si="4"/>
        <v>140</v>
      </c>
      <c r="J46">
        <v>150</v>
      </c>
      <c r="K46" s="14">
        <f t="shared" si="6"/>
        <v>1.0416666666666665</v>
      </c>
      <c r="M46" s="25">
        <f t="shared" si="7"/>
        <v>-0.06666666666666667</v>
      </c>
    </row>
    <row r="47" spans="1:13" ht="15">
      <c r="A47" s="23">
        <v>34</v>
      </c>
      <c r="D47">
        <v>0.2</v>
      </c>
      <c r="E47">
        <v>0.2</v>
      </c>
      <c r="F47" s="4">
        <f t="shared" si="5"/>
        <v>0.04000000000000001</v>
      </c>
      <c r="G47">
        <v>1</v>
      </c>
      <c r="H47">
        <f t="shared" si="4"/>
        <v>140</v>
      </c>
      <c r="J47">
        <v>150</v>
      </c>
      <c r="K47" s="14">
        <f t="shared" si="6"/>
        <v>1.0416666666666665</v>
      </c>
      <c r="M47" s="25">
        <f t="shared" si="7"/>
        <v>-0.06666666666666667</v>
      </c>
    </row>
    <row r="48" spans="1:13" ht="15">
      <c r="A48" s="23">
        <v>35</v>
      </c>
      <c r="D48">
        <v>0.2</v>
      </c>
      <c r="E48">
        <v>0.2</v>
      </c>
      <c r="F48" s="4">
        <f t="shared" si="5"/>
        <v>0.04000000000000001</v>
      </c>
      <c r="G48">
        <v>1</v>
      </c>
      <c r="H48">
        <f t="shared" si="4"/>
        <v>140</v>
      </c>
      <c r="J48">
        <v>150</v>
      </c>
      <c r="K48" s="14">
        <f t="shared" si="6"/>
        <v>1.0416666666666665</v>
      </c>
      <c r="M48" s="25">
        <f t="shared" si="7"/>
        <v>-0.06666666666666667</v>
      </c>
    </row>
    <row r="49" spans="1:13" ht="15">
      <c r="A49" s="23">
        <v>26</v>
      </c>
      <c r="D49">
        <v>0.2</v>
      </c>
      <c r="E49">
        <v>0.2</v>
      </c>
      <c r="F49" s="4">
        <f t="shared" si="5"/>
        <v>0.04000000000000001</v>
      </c>
      <c r="G49">
        <v>1</v>
      </c>
      <c r="H49">
        <f t="shared" si="4"/>
        <v>140</v>
      </c>
      <c r="J49">
        <v>150</v>
      </c>
      <c r="K49" s="14">
        <f t="shared" si="6"/>
        <v>1.0416666666666665</v>
      </c>
      <c r="M49" s="25">
        <f t="shared" si="7"/>
        <v>-0.06666666666666667</v>
      </c>
    </row>
    <row r="50" spans="1:13" ht="15">
      <c r="A50" s="23">
        <v>27</v>
      </c>
      <c r="D50">
        <v>0.2</v>
      </c>
      <c r="E50">
        <v>0.2</v>
      </c>
      <c r="F50" s="4">
        <f t="shared" si="5"/>
        <v>0.04000000000000001</v>
      </c>
      <c r="G50">
        <v>1</v>
      </c>
      <c r="H50">
        <f t="shared" si="4"/>
        <v>140</v>
      </c>
      <c r="J50">
        <v>150</v>
      </c>
      <c r="K50" s="14">
        <f t="shared" si="6"/>
        <v>1.0416666666666665</v>
      </c>
      <c r="M50" s="25">
        <f t="shared" si="7"/>
        <v>-0.06666666666666667</v>
      </c>
    </row>
    <row r="51" spans="1:13" ht="15">
      <c r="A51" s="23">
        <v>28</v>
      </c>
      <c r="D51">
        <v>0.2</v>
      </c>
      <c r="E51">
        <v>0.2</v>
      </c>
      <c r="F51" s="4">
        <f t="shared" si="5"/>
        <v>0.04000000000000001</v>
      </c>
      <c r="G51">
        <v>1</v>
      </c>
      <c r="H51">
        <f t="shared" si="4"/>
        <v>140</v>
      </c>
      <c r="J51">
        <v>150</v>
      </c>
      <c r="K51" s="14">
        <f t="shared" si="6"/>
        <v>1.0416666666666665</v>
      </c>
      <c r="M51" s="25">
        <f t="shared" si="7"/>
        <v>-0.06666666666666667</v>
      </c>
    </row>
    <row r="52" spans="1:13" ht="15">
      <c r="A52" s="23">
        <v>29</v>
      </c>
      <c r="D52">
        <v>0.2</v>
      </c>
      <c r="E52">
        <v>0.2</v>
      </c>
      <c r="F52" s="4">
        <f t="shared" si="5"/>
        <v>0.04000000000000001</v>
      </c>
      <c r="G52">
        <v>1</v>
      </c>
      <c r="H52">
        <f t="shared" si="4"/>
        <v>140</v>
      </c>
      <c r="J52">
        <v>150</v>
      </c>
      <c r="K52" s="14">
        <f t="shared" si="6"/>
        <v>1.0416666666666665</v>
      </c>
      <c r="M52" s="25">
        <f t="shared" si="7"/>
        <v>-0.06666666666666667</v>
      </c>
    </row>
    <row r="53" spans="1:13" ht="15">
      <c r="A53" s="23">
        <v>30</v>
      </c>
      <c r="D53">
        <v>0.2</v>
      </c>
      <c r="E53">
        <v>0.2</v>
      </c>
      <c r="F53" s="4">
        <f t="shared" si="5"/>
        <v>0.04000000000000001</v>
      </c>
      <c r="G53">
        <v>1</v>
      </c>
      <c r="H53">
        <f t="shared" si="4"/>
        <v>140</v>
      </c>
      <c r="J53">
        <v>150</v>
      </c>
      <c r="K53" s="14">
        <f t="shared" si="6"/>
        <v>1.0416666666666665</v>
      </c>
      <c r="M53" s="25">
        <f t="shared" si="7"/>
        <v>-0.06666666666666667</v>
      </c>
    </row>
    <row r="54" spans="1:13" ht="15">
      <c r="A54" s="23">
        <v>31</v>
      </c>
      <c r="D54">
        <v>0.2</v>
      </c>
      <c r="E54">
        <v>0.2</v>
      </c>
      <c r="F54" s="4">
        <f t="shared" si="5"/>
        <v>0.04000000000000001</v>
      </c>
      <c r="G54">
        <v>1</v>
      </c>
      <c r="H54">
        <f t="shared" si="4"/>
        <v>140</v>
      </c>
      <c r="J54">
        <v>150</v>
      </c>
      <c r="K54" s="14">
        <f t="shared" si="6"/>
        <v>1.0416666666666665</v>
      </c>
      <c r="M54" s="25">
        <f t="shared" si="7"/>
        <v>-0.06666666666666667</v>
      </c>
    </row>
    <row r="55" spans="1:13" ht="15">
      <c r="A55" s="23">
        <v>32</v>
      </c>
      <c r="D55">
        <v>0.2</v>
      </c>
      <c r="E55">
        <v>0.2</v>
      </c>
      <c r="F55" s="4">
        <f t="shared" si="5"/>
        <v>0.04000000000000001</v>
      </c>
      <c r="G55">
        <v>1</v>
      </c>
      <c r="H55">
        <f t="shared" si="4"/>
        <v>140</v>
      </c>
      <c r="J55">
        <v>150</v>
      </c>
      <c r="K55" s="14">
        <f t="shared" si="6"/>
        <v>1.0416666666666665</v>
      </c>
      <c r="M55" s="25">
        <f t="shared" si="7"/>
        <v>-0.06666666666666667</v>
      </c>
    </row>
    <row r="56" spans="1:13" ht="15">
      <c r="A56" s="23">
        <v>33</v>
      </c>
      <c r="D56">
        <v>0.2</v>
      </c>
      <c r="E56">
        <v>0.2</v>
      </c>
      <c r="F56" s="4">
        <f t="shared" si="5"/>
        <v>0.04000000000000001</v>
      </c>
      <c r="G56">
        <v>1</v>
      </c>
      <c r="H56">
        <f t="shared" si="4"/>
        <v>140</v>
      </c>
      <c r="J56">
        <v>150</v>
      </c>
      <c r="K56" s="14">
        <f t="shared" si="6"/>
        <v>1.0416666666666665</v>
      </c>
      <c r="M56" s="25">
        <f t="shared" si="7"/>
        <v>-0.06666666666666667</v>
      </c>
    </row>
    <row r="57" spans="1:13" ht="15">
      <c r="A57" s="23">
        <v>34</v>
      </c>
      <c r="D57">
        <v>0.2</v>
      </c>
      <c r="E57">
        <v>0.2</v>
      </c>
      <c r="F57" s="4">
        <f t="shared" si="5"/>
        <v>0.04000000000000001</v>
      </c>
      <c r="G57">
        <v>1</v>
      </c>
      <c r="H57">
        <f t="shared" si="4"/>
        <v>140</v>
      </c>
      <c r="J57">
        <v>150</v>
      </c>
      <c r="K57" s="14">
        <f t="shared" si="6"/>
        <v>1.0416666666666665</v>
      </c>
      <c r="M57" s="25">
        <f t="shared" si="7"/>
        <v>-0.06666666666666667</v>
      </c>
    </row>
    <row r="58" spans="1:13" ht="15">
      <c r="A58" s="23">
        <v>35</v>
      </c>
      <c r="D58">
        <v>0.2</v>
      </c>
      <c r="E58">
        <v>0.2</v>
      </c>
      <c r="F58" s="4">
        <f t="shared" si="5"/>
        <v>0.04000000000000001</v>
      </c>
      <c r="G58">
        <v>1</v>
      </c>
      <c r="H58">
        <f t="shared" si="4"/>
        <v>140</v>
      </c>
      <c r="J58">
        <v>150</v>
      </c>
      <c r="K58" s="14">
        <f t="shared" si="6"/>
        <v>1.0416666666666665</v>
      </c>
      <c r="M58" s="25">
        <f t="shared" si="7"/>
        <v>-0.06666666666666667</v>
      </c>
    </row>
    <row r="59" spans="1:13" ht="15">
      <c r="A59" s="23">
        <v>26</v>
      </c>
      <c r="D59">
        <v>0.2</v>
      </c>
      <c r="E59">
        <v>0.2</v>
      </c>
      <c r="F59" s="4">
        <f t="shared" si="5"/>
        <v>0.04000000000000001</v>
      </c>
      <c r="G59">
        <v>1</v>
      </c>
      <c r="H59">
        <f t="shared" si="4"/>
        <v>140</v>
      </c>
      <c r="J59">
        <v>150</v>
      </c>
      <c r="K59" s="14">
        <f t="shared" si="6"/>
        <v>1.0416666666666665</v>
      </c>
      <c r="M59" s="25">
        <f t="shared" si="7"/>
        <v>-0.06666666666666667</v>
      </c>
    </row>
    <row r="60" spans="1:13" ht="15">
      <c r="A60" s="23">
        <v>27</v>
      </c>
      <c r="D60">
        <v>0.2</v>
      </c>
      <c r="E60">
        <v>0.2</v>
      </c>
      <c r="F60" s="4">
        <f t="shared" si="5"/>
        <v>0.04000000000000001</v>
      </c>
      <c r="G60">
        <v>1</v>
      </c>
      <c r="H60">
        <f t="shared" si="4"/>
        <v>140</v>
      </c>
      <c r="J60">
        <v>150</v>
      </c>
      <c r="K60" s="14">
        <f t="shared" si="6"/>
        <v>1.0416666666666665</v>
      </c>
      <c r="M60" s="25">
        <f t="shared" si="7"/>
        <v>-0.06666666666666667</v>
      </c>
    </row>
    <row r="61" spans="1:13" ht="15">
      <c r="A61" s="23">
        <v>28</v>
      </c>
      <c r="D61">
        <v>0.2</v>
      </c>
      <c r="E61">
        <v>0.2</v>
      </c>
      <c r="F61" s="4">
        <f t="shared" si="5"/>
        <v>0.04000000000000001</v>
      </c>
      <c r="G61">
        <v>1</v>
      </c>
      <c r="H61">
        <f t="shared" si="4"/>
        <v>140</v>
      </c>
      <c r="J61">
        <v>150</v>
      </c>
      <c r="K61" s="14">
        <f t="shared" si="6"/>
        <v>1.0416666666666665</v>
      </c>
      <c r="M61" s="25">
        <f t="shared" si="7"/>
        <v>-0.06666666666666667</v>
      </c>
    </row>
    <row r="62" spans="1:13" ht="15">
      <c r="A62" s="23">
        <v>29</v>
      </c>
      <c r="D62">
        <v>0.2</v>
      </c>
      <c r="E62">
        <v>0.2</v>
      </c>
      <c r="F62" s="4">
        <f t="shared" si="5"/>
        <v>0.04000000000000001</v>
      </c>
      <c r="G62">
        <v>1</v>
      </c>
      <c r="H62">
        <f t="shared" si="4"/>
        <v>140</v>
      </c>
      <c r="J62">
        <v>150</v>
      </c>
      <c r="K62" s="14">
        <f t="shared" si="6"/>
        <v>1.0416666666666665</v>
      </c>
      <c r="M62" s="25">
        <f t="shared" si="7"/>
        <v>-0.06666666666666667</v>
      </c>
    </row>
    <row r="63" spans="1:13" ht="15">
      <c r="A63" s="23">
        <v>30</v>
      </c>
      <c r="D63">
        <v>0.2</v>
      </c>
      <c r="E63">
        <v>0.2</v>
      </c>
      <c r="F63" s="4">
        <f t="shared" si="5"/>
        <v>0.04000000000000001</v>
      </c>
      <c r="G63">
        <v>1</v>
      </c>
      <c r="H63">
        <f t="shared" si="4"/>
        <v>140</v>
      </c>
      <c r="J63">
        <v>150</v>
      </c>
      <c r="K63" s="14">
        <f t="shared" si="6"/>
        <v>1.0416666666666665</v>
      </c>
      <c r="M63" s="25">
        <f t="shared" si="7"/>
        <v>-0.06666666666666667</v>
      </c>
    </row>
    <row r="64" spans="1:13" ht="15">
      <c r="A64" s="23">
        <v>31</v>
      </c>
      <c r="D64">
        <v>0.2</v>
      </c>
      <c r="E64">
        <v>0.2</v>
      </c>
      <c r="F64" s="4">
        <f t="shared" si="5"/>
        <v>0.04000000000000001</v>
      </c>
      <c r="G64">
        <v>1</v>
      </c>
      <c r="H64">
        <f t="shared" si="4"/>
        <v>140</v>
      </c>
      <c r="J64">
        <v>150</v>
      </c>
      <c r="K64" s="14">
        <f t="shared" si="6"/>
        <v>1.0416666666666665</v>
      </c>
      <c r="M64" s="25">
        <f t="shared" si="7"/>
        <v>-0.06666666666666667</v>
      </c>
    </row>
    <row r="65" spans="1:13" ht="15">
      <c r="A65" s="23">
        <v>32</v>
      </c>
      <c r="D65">
        <v>0.2</v>
      </c>
      <c r="E65">
        <v>0.2</v>
      </c>
      <c r="F65" s="4">
        <f t="shared" si="5"/>
        <v>0.04000000000000001</v>
      </c>
      <c r="G65">
        <v>1</v>
      </c>
      <c r="H65">
        <f t="shared" si="4"/>
        <v>140</v>
      </c>
      <c r="J65">
        <v>150</v>
      </c>
      <c r="K65" s="14">
        <f t="shared" si="6"/>
        <v>1.0416666666666665</v>
      </c>
      <c r="M65" s="25">
        <f t="shared" si="7"/>
        <v>-0.06666666666666667</v>
      </c>
    </row>
    <row r="66" spans="1:13" ht="15">
      <c r="A66" s="23">
        <v>33</v>
      </c>
      <c r="D66">
        <v>0.2</v>
      </c>
      <c r="E66">
        <v>0.2</v>
      </c>
      <c r="F66" s="4">
        <f t="shared" si="5"/>
        <v>0.04000000000000001</v>
      </c>
      <c r="G66">
        <v>1</v>
      </c>
      <c r="H66">
        <f t="shared" si="4"/>
        <v>140</v>
      </c>
      <c r="J66">
        <v>150</v>
      </c>
      <c r="K66" s="14">
        <f t="shared" si="6"/>
        <v>1.0416666666666665</v>
      </c>
      <c r="M66" s="25">
        <f t="shared" si="7"/>
        <v>-0.06666666666666667</v>
      </c>
    </row>
    <row r="67" spans="1:13" ht="15">
      <c r="A67" s="23">
        <v>34</v>
      </c>
      <c r="D67">
        <v>0.2</v>
      </c>
      <c r="E67">
        <v>0.2</v>
      </c>
      <c r="F67" s="4">
        <f t="shared" si="5"/>
        <v>0.04000000000000001</v>
      </c>
      <c r="G67">
        <v>1</v>
      </c>
      <c r="H67">
        <f t="shared" si="4"/>
        <v>140</v>
      </c>
      <c r="J67">
        <v>150</v>
      </c>
      <c r="K67" s="14">
        <f t="shared" si="6"/>
        <v>1.0416666666666665</v>
      </c>
      <c r="M67" s="25">
        <f t="shared" si="7"/>
        <v>-0.06666666666666667</v>
      </c>
    </row>
    <row r="68" spans="1:13" ht="15">
      <c r="A68" s="23">
        <v>35</v>
      </c>
      <c r="D68">
        <v>0.2</v>
      </c>
      <c r="E68">
        <v>0.2</v>
      </c>
      <c r="F68" s="4">
        <f>D68*E68</f>
        <v>0.04000000000000001</v>
      </c>
      <c r="G68">
        <v>1</v>
      </c>
      <c r="H68">
        <v>660</v>
      </c>
      <c r="J68">
        <v>150</v>
      </c>
      <c r="K68" s="14">
        <f>J68/F68/3600</f>
        <v>1.0416666666666665</v>
      </c>
      <c r="M68" s="25">
        <f t="shared" si="7"/>
        <v>3.4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8.796875" defaultRowHeight="15"/>
  <cols>
    <col min="1" max="1" width="5.796875" style="35" customWidth="1"/>
    <col min="2" max="2" width="17.8984375" style="0" customWidth="1"/>
    <col min="3" max="3" width="2.19921875" style="32" customWidth="1"/>
    <col min="8" max="8" width="3" style="0" customWidth="1"/>
    <col min="11" max="11" width="1.69921875" style="0" customWidth="1"/>
  </cols>
  <sheetData>
    <row r="1" spans="1:15" ht="15">
      <c r="A1" s="34" t="s">
        <v>8</v>
      </c>
      <c r="B1" s="27" t="s">
        <v>9</v>
      </c>
      <c r="C1" s="31"/>
      <c r="D1" s="27" t="s">
        <v>5</v>
      </c>
      <c r="E1" s="37" t="s">
        <v>0</v>
      </c>
      <c r="F1" s="27" t="s">
        <v>3</v>
      </c>
      <c r="G1" s="37" t="s">
        <v>4</v>
      </c>
      <c r="H1" s="38"/>
      <c r="I1" s="39" t="s">
        <v>4</v>
      </c>
      <c r="J1" s="40" t="s">
        <v>3</v>
      </c>
      <c r="L1" s="30">
        <v>1</v>
      </c>
      <c r="M1" s="30">
        <v>2</v>
      </c>
      <c r="N1" s="30">
        <v>3</v>
      </c>
      <c r="O1" s="30">
        <v>4</v>
      </c>
    </row>
    <row r="2" spans="1:12" s="3" customFormat="1" ht="18" customHeight="1">
      <c r="A2" s="36"/>
      <c r="C2" s="33"/>
      <c r="G2" s="50" t="s">
        <v>6</v>
      </c>
      <c r="I2" s="3" t="s">
        <v>7</v>
      </c>
      <c r="J2" s="18"/>
      <c r="L2" s="3" t="s">
        <v>10</v>
      </c>
    </row>
    <row r="3" spans="1:12" ht="15">
      <c r="A3" s="35">
        <v>1</v>
      </c>
      <c r="B3" t="s">
        <v>14</v>
      </c>
      <c r="D3">
        <v>0.2</v>
      </c>
      <c r="E3">
        <f aca="true" t="shared" si="0" ref="E3:E26">3.14*D3*D3/4</f>
        <v>0.031400000000000004</v>
      </c>
      <c r="F3">
        <v>8.7</v>
      </c>
      <c r="G3">
        <f aca="true" t="shared" si="1" ref="G3:G26">ROUND(E3*F3*3600,-1)</f>
        <v>980</v>
      </c>
      <c r="I3">
        <v>1000</v>
      </c>
      <c r="J3" s="14">
        <f aca="true" t="shared" si="2" ref="J3:J26">I3/E3/3600</f>
        <v>8.846426043878273</v>
      </c>
      <c r="L3" s="25">
        <f aca="true" t="shared" si="3" ref="L3:L26">(G3-I3)/I3</f>
        <v>-0.02</v>
      </c>
    </row>
    <row r="4" spans="1:12" ht="15">
      <c r="A4" s="35">
        <v>2</v>
      </c>
      <c r="B4" t="s">
        <v>15</v>
      </c>
      <c r="D4">
        <v>0.2</v>
      </c>
      <c r="E4">
        <f t="shared" si="0"/>
        <v>0.031400000000000004</v>
      </c>
      <c r="F4">
        <v>5.8</v>
      </c>
      <c r="G4">
        <f t="shared" si="1"/>
        <v>660</v>
      </c>
      <c r="I4">
        <v>720</v>
      </c>
      <c r="J4" s="14">
        <f t="shared" si="2"/>
        <v>6.369426751592356</v>
      </c>
      <c r="L4" s="25">
        <f t="shared" si="3"/>
        <v>-0.08333333333333333</v>
      </c>
    </row>
    <row r="5" spans="1:12" ht="15">
      <c r="A5" s="35">
        <v>4</v>
      </c>
      <c r="D5">
        <v>0.2</v>
      </c>
      <c r="E5">
        <f t="shared" si="0"/>
        <v>0.031400000000000004</v>
      </c>
      <c r="F5">
        <v>3.9</v>
      </c>
      <c r="G5">
        <f t="shared" si="1"/>
        <v>440</v>
      </c>
      <c r="I5">
        <v>1000</v>
      </c>
      <c r="J5" s="14">
        <f t="shared" si="2"/>
        <v>8.846426043878273</v>
      </c>
      <c r="L5" s="25">
        <f t="shared" si="3"/>
        <v>-0.56</v>
      </c>
    </row>
    <row r="6" spans="1:12" ht="15">
      <c r="A6" s="35">
        <v>5</v>
      </c>
      <c r="D6">
        <v>0.2</v>
      </c>
      <c r="E6">
        <f t="shared" si="0"/>
        <v>0.031400000000000004</v>
      </c>
      <c r="F6">
        <v>2</v>
      </c>
      <c r="G6">
        <f t="shared" si="1"/>
        <v>230</v>
      </c>
      <c r="I6">
        <v>1000</v>
      </c>
      <c r="J6" s="14">
        <f t="shared" si="2"/>
        <v>8.846426043878273</v>
      </c>
      <c r="L6" s="25">
        <f t="shared" si="3"/>
        <v>-0.77</v>
      </c>
    </row>
    <row r="7" spans="1:12" ht="15">
      <c r="A7" s="35">
        <v>6</v>
      </c>
      <c r="D7">
        <v>0.2</v>
      </c>
      <c r="E7">
        <f t="shared" si="0"/>
        <v>0.031400000000000004</v>
      </c>
      <c r="F7">
        <v>3.5</v>
      </c>
      <c r="G7">
        <f t="shared" si="1"/>
        <v>400</v>
      </c>
      <c r="I7">
        <v>1000</v>
      </c>
      <c r="J7" s="14">
        <f t="shared" si="2"/>
        <v>8.846426043878273</v>
      </c>
      <c r="L7" s="25">
        <f t="shared" si="3"/>
        <v>-0.6</v>
      </c>
    </row>
    <row r="8" spans="1:12" ht="15">
      <c r="A8" s="35">
        <v>7</v>
      </c>
      <c r="D8">
        <v>0.2</v>
      </c>
      <c r="E8">
        <f t="shared" si="0"/>
        <v>0.031400000000000004</v>
      </c>
      <c r="F8">
        <v>3</v>
      </c>
      <c r="G8">
        <f t="shared" si="1"/>
        <v>340</v>
      </c>
      <c r="I8">
        <v>1000</v>
      </c>
      <c r="J8" s="14">
        <f t="shared" si="2"/>
        <v>8.846426043878273</v>
      </c>
      <c r="L8" s="25">
        <f t="shared" si="3"/>
        <v>-0.66</v>
      </c>
    </row>
    <row r="9" spans="1:12" ht="15">
      <c r="A9" s="35">
        <v>8</v>
      </c>
      <c r="D9">
        <v>0.2</v>
      </c>
      <c r="E9">
        <f t="shared" si="0"/>
        <v>0.031400000000000004</v>
      </c>
      <c r="F9">
        <v>3</v>
      </c>
      <c r="G9">
        <f t="shared" si="1"/>
        <v>340</v>
      </c>
      <c r="I9">
        <v>1000</v>
      </c>
      <c r="J9" s="14">
        <f t="shared" si="2"/>
        <v>8.846426043878273</v>
      </c>
      <c r="L9" s="25">
        <f t="shared" si="3"/>
        <v>-0.66</v>
      </c>
    </row>
    <row r="10" spans="1:12" ht="15">
      <c r="A10" s="35">
        <v>9</v>
      </c>
      <c r="D10">
        <v>0.2</v>
      </c>
      <c r="E10">
        <f t="shared" si="0"/>
        <v>0.031400000000000004</v>
      </c>
      <c r="F10">
        <v>3</v>
      </c>
      <c r="G10">
        <f t="shared" si="1"/>
        <v>340</v>
      </c>
      <c r="I10">
        <v>1000</v>
      </c>
      <c r="J10" s="14">
        <f t="shared" si="2"/>
        <v>8.846426043878273</v>
      </c>
      <c r="L10" s="25">
        <f t="shared" si="3"/>
        <v>-0.66</v>
      </c>
    </row>
    <row r="11" spans="1:12" ht="15">
      <c r="A11" s="35">
        <v>10</v>
      </c>
      <c r="D11">
        <v>0.2</v>
      </c>
      <c r="E11">
        <f t="shared" si="0"/>
        <v>0.031400000000000004</v>
      </c>
      <c r="F11">
        <v>3</v>
      </c>
      <c r="G11">
        <f t="shared" si="1"/>
        <v>340</v>
      </c>
      <c r="I11">
        <v>1000</v>
      </c>
      <c r="J11" s="14">
        <f t="shared" si="2"/>
        <v>8.846426043878273</v>
      </c>
      <c r="L11" s="25">
        <f t="shared" si="3"/>
        <v>-0.66</v>
      </c>
    </row>
    <row r="12" spans="1:12" ht="15">
      <c r="A12" s="35">
        <v>11</v>
      </c>
      <c r="D12">
        <v>0.2</v>
      </c>
      <c r="E12">
        <f t="shared" si="0"/>
        <v>0.031400000000000004</v>
      </c>
      <c r="F12">
        <v>3</v>
      </c>
      <c r="G12">
        <f t="shared" si="1"/>
        <v>340</v>
      </c>
      <c r="I12">
        <v>1000</v>
      </c>
      <c r="J12" s="14">
        <f t="shared" si="2"/>
        <v>8.846426043878273</v>
      </c>
      <c r="L12" s="25">
        <f t="shared" si="3"/>
        <v>-0.66</v>
      </c>
    </row>
    <row r="13" spans="1:12" ht="15">
      <c r="A13" s="35">
        <v>12</v>
      </c>
      <c r="D13">
        <v>0.2</v>
      </c>
      <c r="E13">
        <f t="shared" si="0"/>
        <v>0.031400000000000004</v>
      </c>
      <c r="F13">
        <v>3</v>
      </c>
      <c r="G13">
        <f t="shared" si="1"/>
        <v>340</v>
      </c>
      <c r="I13">
        <v>1000</v>
      </c>
      <c r="J13" s="14">
        <f t="shared" si="2"/>
        <v>8.846426043878273</v>
      </c>
      <c r="L13" s="25">
        <f t="shared" si="3"/>
        <v>-0.66</v>
      </c>
    </row>
    <row r="14" spans="1:12" ht="15">
      <c r="A14" s="35">
        <v>13</v>
      </c>
      <c r="D14">
        <v>0.2</v>
      </c>
      <c r="E14">
        <f t="shared" si="0"/>
        <v>0.031400000000000004</v>
      </c>
      <c r="F14">
        <v>3</v>
      </c>
      <c r="G14">
        <f t="shared" si="1"/>
        <v>340</v>
      </c>
      <c r="I14">
        <v>1000</v>
      </c>
      <c r="J14" s="14">
        <f t="shared" si="2"/>
        <v>8.846426043878273</v>
      </c>
      <c r="L14" s="25">
        <f t="shared" si="3"/>
        <v>-0.66</v>
      </c>
    </row>
    <row r="15" spans="1:12" ht="15">
      <c r="A15" s="35">
        <v>14</v>
      </c>
      <c r="D15">
        <v>0.2</v>
      </c>
      <c r="E15">
        <f t="shared" si="0"/>
        <v>0.031400000000000004</v>
      </c>
      <c r="F15">
        <v>3</v>
      </c>
      <c r="G15">
        <f t="shared" si="1"/>
        <v>340</v>
      </c>
      <c r="I15">
        <v>1000</v>
      </c>
      <c r="J15" s="14">
        <f t="shared" si="2"/>
        <v>8.846426043878273</v>
      </c>
      <c r="L15" s="25">
        <f t="shared" si="3"/>
        <v>-0.66</v>
      </c>
    </row>
    <row r="16" spans="1:12" ht="15">
      <c r="A16" s="35">
        <v>15</v>
      </c>
      <c r="D16">
        <v>0.2</v>
      </c>
      <c r="E16">
        <f t="shared" si="0"/>
        <v>0.031400000000000004</v>
      </c>
      <c r="F16">
        <v>3</v>
      </c>
      <c r="G16">
        <f t="shared" si="1"/>
        <v>340</v>
      </c>
      <c r="I16">
        <v>1000</v>
      </c>
      <c r="J16" s="14">
        <f t="shared" si="2"/>
        <v>8.846426043878273</v>
      </c>
      <c r="L16" s="25">
        <f t="shared" si="3"/>
        <v>-0.66</v>
      </c>
    </row>
    <row r="17" spans="1:12" ht="15">
      <c r="A17" s="35">
        <v>16</v>
      </c>
      <c r="D17">
        <v>0.2</v>
      </c>
      <c r="E17">
        <f t="shared" si="0"/>
        <v>0.031400000000000004</v>
      </c>
      <c r="F17">
        <v>3</v>
      </c>
      <c r="G17">
        <f t="shared" si="1"/>
        <v>340</v>
      </c>
      <c r="I17">
        <v>1000</v>
      </c>
      <c r="J17" s="14">
        <f t="shared" si="2"/>
        <v>8.846426043878273</v>
      </c>
      <c r="L17" s="25">
        <f t="shared" si="3"/>
        <v>-0.66</v>
      </c>
    </row>
    <row r="18" spans="1:12" ht="15">
      <c r="A18" s="35">
        <v>17</v>
      </c>
      <c r="D18">
        <v>0.2</v>
      </c>
      <c r="E18">
        <f t="shared" si="0"/>
        <v>0.031400000000000004</v>
      </c>
      <c r="F18">
        <v>3</v>
      </c>
      <c r="G18">
        <f t="shared" si="1"/>
        <v>340</v>
      </c>
      <c r="I18">
        <v>1000</v>
      </c>
      <c r="J18" s="14">
        <f t="shared" si="2"/>
        <v>8.846426043878273</v>
      </c>
      <c r="L18" s="25">
        <f t="shared" si="3"/>
        <v>-0.66</v>
      </c>
    </row>
    <row r="19" spans="1:12" ht="15">
      <c r="A19" s="35">
        <v>18</v>
      </c>
      <c r="D19">
        <v>0.2</v>
      </c>
      <c r="E19">
        <f t="shared" si="0"/>
        <v>0.031400000000000004</v>
      </c>
      <c r="F19">
        <v>3</v>
      </c>
      <c r="G19">
        <f t="shared" si="1"/>
        <v>340</v>
      </c>
      <c r="I19">
        <v>1000</v>
      </c>
      <c r="J19" s="14">
        <f t="shared" si="2"/>
        <v>8.846426043878273</v>
      </c>
      <c r="L19" s="25">
        <f t="shared" si="3"/>
        <v>-0.66</v>
      </c>
    </row>
    <row r="20" spans="1:12" ht="15">
      <c r="A20" s="35">
        <v>19</v>
      </c>
      <c r="D20">
        <v>0.2</v>
      </c>
      <c r="E20">
        <f t="shared" si="0"/>
        <v>0.031400000000000004</v>
      </c>
      <c r="F20">
        <v>3</v>
      </c>
      <c r="G20">
        <f t="shared" si="1"/>
        <v>340</v>
      </c>
      <c r="I20">
        <v>1000</v>
      </c>
      <c r="J20" s="14">
        <f t="shared" si="2"/>
        <v>8.846426043878273</v>
      </c>
      <c r="L20" s="25">
        <f t="shared" si="3"/>
        <v>-0.66</v>
      </c>
    </row>
    <row r="21" spans="1:12" ht="15">
      <c r="A21" s="35">
        <v>20</v>
      </c>
      <c r="D21">
        <v>0.2</v>
      </c>
      <c r="E21">
        <f t="shared" si="0"/>
        <v>0.031400000000000004</v>
      </c>
      <c r="F21">
        <v>3</v>
      </c>
      <c r="G21">
        <f t="shared" si="1"/>
        <v>340</v>
      </c>
      <c r="I21">
        <v>1000</v>
      </c>
      <c r="J21" s="14">
        <f t="shared" si="2"/>
        <v>8.846426043878273</v>
      </c>
      <c r="L21" s="25">
        <f t="shared" si="3"/>
        <v>-0.66</v>
      </c>
    </row>
    <row r="22" spans="1:12" ht="15">
      <c r="A22" s="35">
        <v>21</v>
      </c>
      <c r="D22">
        <v>0.2</v>
      </c>
      <c r="E22">
        <f t="shared" si="0"/>
        <v>0.031400000000000004</v>
      </c>
      <c r="F22">
        <v>3</v>
      </c>
      <c r="G22">
        <f t="shared" si="1"/>
        <v>340</v>
      </c>
      <c r="I22">
        <v>1000</v>
      </c>
      <c r="J22" s="14">
        <f t="shared" si="2"/>
        <v>8.846426043878273</v>
      </c>
      <c r="L22" s="25">
        <f t="shared" si="3"/>
        <v>-0.66</v>
      </c>
    </row>
    <row r="23" spans="1:12" ht="15">
      <c r="A23" s="35">
        <v>22</v>
      </c>
      <c r="D23">
        <v>0.2</v>
      </c>
      <c r="E23">
        <f t="shared" si="0"/>
        <v>0.031400000000000004</v>
      </c>
      <c r="F23">
        <v>3</v>
      </c>
      <c r="G23">
        <f t="shared" si="1"/>
        <v>340</v>
      </c>
      <c r="I23">
        <v>1000</v>
      </c>
      <c r="J23" s="14">
        <f t="shared" si="2"/>
        <v>8.846426043878273</v>
      </c>
      <c r="L23" s="25">
        <f t="shared" si="3"/>
        <v>-0.66</v>
      </c>
    </row>
    <row r="24" spans="1:12" ht="15">
      <c r="A24" s="35">
        <v>23</v>
      </c>
      <c r="D24">
        <v>0.2</v>
      </c>
      <c r="E24">
        <f t="shared" si="0"/>
        <v>0.031400000000000004</v>
      </c>
      <c r="F24">
        <v>3</v>
      </c>
      <c r="G24">
        <f t="shared" si="1"/>
        <v>340</v>
      </c>
      <c r="I24">
        <v>1000</v>
      </c>
      <c r="J24" s="14">
        <f t="shared" si="2"/>
        <v>8.846426043878273</v>
      </c>
      <c r="L24" s="25">
        <f t="shared" si="3"/>
        <v>-0.66</v>
      </c>
    </row>
    <row r="25" spans="1:12" ht="15">
      <c r="A25" s="35">
        <v>24</v>
      </c>
      <c r="D25">
        <v>0.2</v>
      </c>
      <c r="E25">
        <f t="shared" si="0"/>
        <v>0.031400000000000004</v>
      </c>
      <c r="F25">
        <v>3</v>
      </c>
      <c r="G25">
        <f t="shared" si="1"/>
        <v>340</v>
      </c>
      <c r="I25">
        <v>1000</v>
      </c>
      <c r="J25" s="14">
        <f t="shared" si="2"/>
        <v>8.846426043878273</v>
      </c>
      <c r="L25" s="25">
        <f t="shared" si="3"/>
        <v>-0.66</v>
      </c>
    </row>
    <row r="26" spans="1:12" ht="15">
      <c r="A26" s="35">
        <v>25</v>
      </c>
      <c r="D26">
        <v>0.2</v>
      </c>
      <c r="E26">
        <f t="shared" si="0"/>
        <v>0.031400000000000004</v>
      </c>
      <c r="F26">
        <v>3</v>
      </c>
      <c r="G26">
        <f t="shared" si="1"/>
        <v>340</v>
      </c>
      <c r="I26">
        <v>1000</v>
      </c>
      <c r="J26" s="14">
        <f t="shared" si="2"/>
        <v>8.846426043878273</v>
      </c>
      <c r="L26" s="25">
        <f t="shared" si="3"/>
        <v>-0.66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АМ</Manager>
  <Company>АМ Soho,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Главная расчётная таблица</dc:title>
  <dc:subject>паспортизация вентустановок</dc:subject>
  <dc:creator>АМ</dc:creator>
  <cp:keywords>вентиляция, пусконаладка, протоколы</cp:keywords>
  <dc:description/>
  <cp:lastModifiedBy>Александр Мельников</cp:lastModifiedBy>
  <cp:lastPrinted>2011-08-25T07:59:27Z</cp:lastPrinted>
  <dcterms:created xsi:type="dcterms:W3CDTF">2006-01-20T03:29:28Z</dcterms:created>
  <dcterms:modified xsi:type="dcterms:W3CDTF">2013-01-24T09:04:28Z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